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S:\namskra\brautir\"/>
    </mc:Choice>
  </mc:AlternateContent>
  <xr:revisionPtr revIDLastSave="0" documentId="14_{34707394-9C3D-425E-94B7-FC5A27111D0D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1" l="1"/>
  <c r="F46" i="1"/>
  <c r="D46" i="1"/>
  <c r="I15" i="1" l="1"/>
  <c r="I63" i="1" l="1"/>
  <c r="I64" i="1"/>
  <c r="I65" i="1"/>
  <c r="I66" i="1"/>
  <c r="I67" i="1"/>
  <c r="I62" i="1"/>
  <c r="I68" i="1" l="1"/>
  <c r="H60" i="1" l="1"/>
  <c r="J69" i="1" l="1"/>
  <c r="H68" i="1"/>
  <c r="F68" i="1"/>
  <c r="D68" i="1"/>
  <c r="I56" i="1"/>
  <c r="I60" i="1" s="1"/>
  <c r="I51" i="1"/>
  <c r="I49" i="1"/>
  <c r="H46" i="1"/>
  <c r="I43" i="1"/>
  <c r="I40" i="1"/>
  <c r="I37" i="1"/>
  <c r="F34" i="1"/>
  <c r="I32" i="1"/>
  <c r="I33" i="1"/>
  <c r="I31" i="1"/>
  <c r="H28" i="1"/>
  <c r="F28" i="1"/>
  <c r="D28" i="1"/>
  <c r="I27" i="1"/>
  <c r="I26" i="1"/>
  <c r="I24" i="1"/>
  <c r="I22" i="1"/>
  <c r="I13" i="1"/>
  <c r="I12" i="1"/>
  <c r="I10" i="1"/>
  <c r="I9" i="1"/>
  <c r="I53" i="1" l="1"/>
  <c r="I46" i="1"/>
  <c r="H70" i="1"/>
  <c r="D70" i="1"/>
  <c r="F70" i="1"/>
  <c r="I34" i="1"/>
  <c r="I28" i="1"/>
  <c r="I69" i="1" l="1"/>
</calcChain>
</file>

<file path=xl/sharedStrings.xml><?xml version="1.0" encoding="utf-8"?>
<sst xmlns="http://schemas.openxmlformats.org/spreadsheetml/2006/main" count="117" uniqueCount="77">
  <si>
    <t>Námsgrein</t>
  </si>
  <si>
    <t>1. þrep</t>
  </si>
  <si>
    <t>2. þrep</t>
  </si>
  <si>
    <t>3. þrep</t>
  </si>
  <si>
    <t>Alls</t>
  </si>
  <si>
    <t>Danska</t>
  </si>
  <si>
    <t>DANS2AU05</t>
  </si>
  <si>
    <t>Heimspeki</t>
  </si>
  <si>
    <t>HEIM2IH05</t>
  </si>
  <si>
    <t>Saga</t>
  </si>
  <si>
    <t>SAGA2LS05</t>
  </si>
  <si>
    <t>Loknar einingar</t>
  </si>
  <si>
    <t>SAGA2TS05</t>
  </si>
  <si>
    <t>SAGA3KM05</t>
  </si>
  <si>
    <t>SAGA3MA05</t>
  </si>
  <si>
    <t>SAGA3MM05</t>
  </si>
  <si>
    <t>Spænska</t>
  </si>
  <si>
    <t>SPÆN1AF05</t>
  </si>
  <si>
    <t>SPÆN1AG05</t>
  </si>
  <si>
    <t>SPÆN1AU05</t>
  </si>
  <si>
    <t>SPÆN2BG05</t>
  </si>
  <si>
    <t>Þýska</t>
  </si>
  <si>
    <t>ÞÝSK1AF05</t>
  </si>
  <si>
    <t>ÞÝSK1AG05</t>
  </si>
  <si>
    <t>ÞÝSK1AU05</t>
  </si>
  <si>
    <t>ÞÝSK2BU05</t>
  </si>
  <si>
    <t>SPÆN2BL05</t>
  </si>
  <si>
    <t>SPÆN2ME05</t>
  </si>
  <si>
    <t>ÞÝSK2BM05</t>
  </si>
  <si>
    <t>ÞÝSK2ME05</t>
  </si>
  <si>
    <t>Enska</t>
  </si>
  <si>
    <t>ENSK3BM05</t>
  </si>
  <si>
    <t>ENSK3KV05</t>
  </si>
  <si>
    <t>ENSK3ME05</t>
  </si>
  <si>
    <t>ENSK3RI05</t>
  </si>
  <si>
    <t>Bóknámskjarni</t>
  </si>
  <si>
    <t>Af</t>
  </si>
  <si>
    <t>DANS2RM05</t>
  </si>
  <si>
    <t>ENSK2LO05</t>
  </si>
  <si>
    <t>ENSK3RO05</t>
  </si>
  <si>
    <t>ENSK2OB05</t>
  </si>
  <si>
    <t>ENSK3SA05</t>
  </si>
  <si>
    <t>Félagsvísindi</t>
  </si>
  <si>
    <t>FÉLV1IF05</t>
  </si>
  <si>
    <t>Íslenska</t>
  </si>
  <si>
    <t>ÍSLE2BS05</t>
  </si>
  <si>
    <t>ÍSLE3BÓ05</t>
  </si>
  <si>
    <t>ÍSLE2GM05</t>
  </si>
  <si>
    <t>ÍSLE3NB05</t>
  </si>
  <si>
    <t>ÍÞRÓ1AA01</t>
  </si>
  <si>
    <t>ÍÞRÓ1AB01</t>
  </si>
  <si>
    <t>ÍÞRÓ1AC01</t>
  </si>
  <si>
    <t>ÍÞRÓ1AD01</t>
  </si>
  <si>
    <t>ÍÞRÓ1AE01</t>
  </si>
  <si>
    <t>ÍÞRÓ1AF01</t>
  </si>
  <si>
    <t>Lífsleikni</t>
  </si>
  <si>
    <t>LÍFS1BS02</t>
  </si>
  <si>
    <t>LÍFS1ÉG03</t>
  </si>
  <si>
    <t>Raunvísindi</t>
  </si>
  <si>
    <t>RAUN1JE05</t>
  </si>
  <si>
    <t>RAUN1LE05</t>
  </si>
  <si>
    <t>SAGA1MF05</t>
  </si>
  <si>
    <t>SAGA2NS05</t>
  </si>
  <si>
    <t>Stærðfræði</t>
  </si>
  <si>
    <t>STÆR2HS05</t>
  </si>
  <si>
    <t>Pakkaval - 20 ein í 3. tungumáli og 15 ein. í 4. tungumáli eða sögu.  Samtals 35 einingar</t>
  </si>
  <si>
    <t>Áfangaval I - 5 einingar í 3. tungumáli</t>
  </si>
  <si>
    <t>Áfangaval II - 5 einingar í ensku</t>
  </si>
  <si>
    <t>Frjálst val</t>
  </si>
  <si>
    <t>Alls loknar einingar</t>
  </si>
  <si>
    <t>Skipting á þrep</t>
  </si>
  <si>
    <t>1. þrep (max 66 ein.)</t>
  </si>
  <si>
    <t>3. þrep (min 40 ein.)</t>
  </si>
  <si>
    <t>ÍÞRÓ1GH03</t>
  </si>
  <si>
    <t>Íþróttir (alls 6 einingar)</t>
  </si>
  <si>
    <t>Brautarkjarni - 15 einingar</t>
  </si>
  <si>
    <t>Hugvísindabraut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</si>
</sst>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.5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u/>
      <sz val="9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4">
    <xf numFmtId="0" fontId="0" fillId="0" borderId="0" xfId="0"/>
    <xf numFmtId="0" fontId="3" fillId="2" borderId="13" xfId="0" applyFont="1" applyFill="1" applyBorder="1" applyAlignment="1">
      <alignment vertical="center" wrapText="1"/>
    </xf>
    <xf numFmtId="0" fontId="0" fillId="3" borderId="4" xfId="0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center" wrapText="1"/>
    </xf>
    <xf numFmtId="0" fontId="0" fillId="0" borderId="21" xfId="0" applyBorder="1"/>
    <xf numFmtId="0" fontId="3" fillId="2" borderId="21" xfId="0" applyFont="1" applyFill="1" applyBorder="1" applyAlignment="1">
      <alignment vertical="top" wrapText="1"/>
    </xf>
    <xf numFmtId="0" fontId="3" fillId="0" borderId="21" xfId="0" applyFont="1" applyBorder="1"/>
    <xf numFmtId="0" fontId="6" fillId="2" borderId="21" xfId="1" applyFont="1" applyFill="1" applyBorder="1" applyAlignment="1">
      <alignment vertical="top" wrapText="1"/>
    </xf>
    <xf numFmtId="0" fontId="6" fillId="2" borderId="7" xfId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2" borderId="9" xfId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6" fillId="2" borderId="23" xfId="1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6" fillId="3" borderId="9" xfId="1" applyFont="1" applyFill="1" applyBorder="1" applyAlignment="1">
      <alignment vertical="top" wrapText="1"/>
    </xf>
    <xf numFmtId="0" fontId="6" fillId="3" borderId="23" xfId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6" fillId="3" borderId="7" xfId="1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22" xfId="0" applyFont="1" applyFill="1" applyBorder="1" applyAlignment="1">
      <alignment vertical="top" wrapText="1"/>
    </xf>
    <xf numFmtId="0" fontId="3" fillId="3" borderId="35" xfId="0" applyFont="1" applyFill="1" applyBorder="1"/>
    <xf numFmtId="0" fontId="6" fillId="3" borderId="6" xfId="1" applyFont="1" applyFill="1" applyBorder="1" applyAlignment="1">
      <alignment vertical="top" wrapText="1"/>
    </xf>
    <xf numFmtId="0" fontId="3" fillId="3" borderId="36" xfId="0" applyFont="1" applyFill="1" applyBorder="1"/>
    <xf numFmtId="0" fontId="6" fillId="3" borderId="0" xfId="1" applyFont="1" applyFill="1" applyBorder="1" applyAlignment="1">
      <alignment vertical="top" wrapText="1"/>
    </xf>
    <xf numFmtId="0" fontId="3" fillId="3" borderId="24" xfId="0" applyFont="1" applyFill="1" applyBorder="1"/>
    <xf numFmtId="0" fontId="6" fillId="3" borderId="31" xfId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4" xfId="0" applyBorder="1"/>
    <xf numFmtId="0" fontId="4" fillId="2" borderId="38" xfId="0" applyFont="1" applyFill="1" applyBorder="1" applyAlignment="1">
      <alignment vertical="center" wrapText="1"/>
    </xf>
    <xf numFmtId="0" fontId="0" fillId="3" borderId="39" xfId="0" applyFill="1" applyBorder="1" applyAlignment="1">
      <alignment vertical="top" wrapText="1"/>
    </xf>
    <xf numFmtId="0" fontId="3" fillId="3" borderId="39" xfId="0" applyFont="1" applyFill="1" applyBorder="1" applyAlignment="1">
      <alignment horizontal="center" vertical="center" wrapText="1"/>
    </xf>
    <xf numFmtId="0" fontId="0" fillId="3" borderId="39" xfId="0" applyFill="1" applyBorder="1" applyAlignment="1">
      <alignment wrapText="1"/>
    </xf>
    <xf numFmtId="0" fontId="3" fillId="2" borderId="41" xfId="0" applyFont="1" applyFill="1" applyBorder="1" applyAlignment="1">
      <alignment vertical="top" wrapText="1"/>
    </xf>
    <xf numFmtId="0" fontId="4" fillId="2" borderId="43" xfId="0" applyFont="1" applyFill="1" applyBorder="1" applyAlignment="1">
      <alignment vertical="top" wrapText="1"/>
    </xf>
    <xf numFmtId="0" fontId="3" fillId="2" borderId="44" xfId="0" applyFont="1" applyFill="1" applyBorder="1" applyAlignment="1">
      <alignment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3" borderId="0" xfId="0" applyFont="1" applyFill="1" applyBorder="1"/>
    <xf numFmtId="0" fontId="4" fillId="2" borderId="38" xfId="0" applyFont="1" applyFill="1" applyBorder="1" applyAlignment="1">
      <alignment vertical="top" wrapText="1"/>
    </xf>
    <xf numFmtId="0" fontId="3" fillId="3" borderId="48" xfId="0" applyFont="1" applyFill="1" applyBorder="1" applyAlignment="1">
      <alignment vertical="top" wrapText="1"/>
    </xf>
    <xf numFmtId="0" fontId="3" fillId="3" borderId="39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vertical="top" wrapText="1"/>
    </xf>
    <xf numFmtId="0" fontId="3" fillId="2" borderId="48" xfId="0" applyFont="1" applyFill="1" applyBorder="1" applyAlignment="1">
      <alignment vertical="top" wrapText="1"/>
    </xf>
    <xf numFmtId="0" fontId="0" fillId="0" borderId="51" xfId="0" applyBorder="1"/>
    <xf numFmtId="0" fontId="0" fillId="0" borderId="41" xfId="0" applyBorder="1"/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vertical="center" wrapText="1"/>
    </xf>
    <xf numFmtId="0" fontId="4" fillId="4" borderId="10" xfId="0" applyFont="1" applyFill="1" applyBorder="1"/>
    <xf numFmtId="0" fontId="4" fillId="4" borderId="27" xfId="0" applyFont="1" applyFill="1" applyBorder="1"/>
    <xf numFmtId="0" fontId="4" fillId="4" borderId="53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left" wrapText="1"/>
    </xf>
    <xf numFmtId="0" fontId="5" fillId="4" borderId="29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top" wrapText="1"/>
    </xf>
    <xf numFmtId="0" fontId="4" fillId="4" borderId="45" xfId="0" applyFont="1" applyFill="1" applyBorder="1" applyAlignment="1">
      <alignment horizontal="center" vertical="top" wrapText="1"/>
    </xf>
    <xf numFmtId="0" fontId="4" fillId="4" borderId="21" xfId="0" applyFont="1" applyFill="1" applyBorder="1" applyAlignment="1">
      <alignment horizontal="center" vertical="top" wrapText="1"/>
    </xf>
    <xf numFmtId="0" fontId="4" fillId="4" borderId="44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52" xfId="0" applyFont="1" applyFill="1" applyBorder="1"/>
    <xf numFmtId="0" fontId="7" fillId="4" borderId="42" xfId="0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3" fillId="2" borderId="46" xfId="0" applyFont="1" applyFill="1" applyBorder="1" applyAlignment="1">
      <alignment vertical="top" wrapText="1"/>
    </xf>
    <xf numFmtId="0" fontId="3" fillId="2" borderId="37" xfId="0" applyFont="1" applyFill="1" applyBorder="1" applyAlignment="1">
      <alignment vertical="top" wrapText="1"/>
    </xf>
    <xf numFmtId="0" fontId="3" fillId="2" borderId="47" xfId="0" applyFont="1" applyFill="1" applyBorder="1" applyAlignment="1">
      <alignment vertical="top" wrapText="1"/>
    </xf>
    <xf numFmtId="0" fontId="3" fillId="3" borderId="21" xfId="0" applyFont="1" applyFill="1" applyBorder="1" applyAlignment="1">
      <alignment vertical="top"/>
    </xf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top" wrapText="1"/>
    </xf>
    <xf numFmtId="0" fontId="3" fillId="2" borderId="19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4" fillId="4" borderId="2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0" fillId="3" borderId="2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vertical="center" wrapText="1"/>
    </xf>
    <xf numFmtId="0" fontId="0" fillId="3" borderId="3" xfId="0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left" wrapText="1"/>
    </xf>
    <xf numFmtId="0" fontId="5" fillId="4" borderId="33" xfId="0" applyFont="1" applyFill="1" applyBorder="1" applyAlignment="1">
      <alignment horizontal="left" wrapText="1"/>
    </xf>
    <xf numFmtId="0" fontId="5" fillId="4" borderId="34" xfId="0" applyFont="1" applyFill="1" applyBorder="1" applyAlignment="1">
      <alignment horizontal="left" wrapText="1"/>
    </xf>
    <xf numFmtId="0" fontId="4" fillId="4" borderId="25" xfId="0" applyFont="1" applyFill="1" applyBorder="1" applyAlignment="1"/>
    <xf numFmtId="0" fontId="4" fillId="4" borderId="26" xfId="0" applyFont="1" applyFill="1" applyBorder="1" applyAlignment="1"/>
    <xf numFmtId="0" fontId="4" fillId="4" borderId="35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4" fillId="4" borderId="50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57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406400</xdr:colOff>
      <xdr:row>53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604500" y="916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s-IS" sz="1100"/>
        </a:p>
      </xdr:txBody>
    </xdr:sp>
    <xdr:clientData/>
  </xdr:oneCellAnchor>
  <xdr:twoCellAnchor>
    <xdr:from>
      <xdr:col>1</xdr:col>
      <xdr:colOff>77067</xdr:colOff>
      <xdr:row>1</xdr:row>
      <xdr:rowOff>45028</xdr:rowOff>
    </xdr:from>
    <xdr:to>
      <xdr:col>6</xdr:col>
      <xdr:colOff>259772</xdr:colOff>
      <xdr:row>5</xdr:row>
      <xdr:rowOff>29142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4FA181-C516-47B8-B486-10B2E0D9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635" y="218210"/>
          <a:ext cx="3369251" cy="676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0"/>
  <sheetViews>
    <sheetView tabSelected="1" zoomScale="110" zoomScaleNormal="110" workbookViewId="0">
      <selection activeCell="P48" sqref="P48"/>
    </sheetView>
  </sheetViews>
  <sheetFormatPr defaultRowHeight="14.1" customHeight="1" x14ac:dyDescent="0.25"/>
  <cols>
    <col min="1" max="1" width="1.7109375" customWidth="1"/>
    <col min="2" max="2" width="14.140625" customWidth="1"/>
    <col min="3" max="3" width="13.5703125" customWidth="1"/>
    <col min="4" max="4" width="3.85546875" customWidth="1"/>
    <col min="5" max="5" width="12.140625" customWidth="1"/>
    <col min="6" max="6" width="3.85546875" customWidth="1"/>
    <col min="7" max="7" width="13" customWidth="1"/>
    <col min="8" max="8" width="3.85546875" customWidth="1"/>
    <col min="9" max="10" width="4.85546875" customWidth="1"/>
  </cols>
  <sheetData>
    <row r="1" spans="2:10" ht="14.1" customHeight="1" thickBot="1" x14ac:dyDescent="0.3"/>
    <row r="2" spans="2:10" ht="14.1" customHeight="1" x14ac:dyDescent="0.25">
      <c r="B2" s="145" t="s">
        <v>76</v>
      </c>
      <c r="C2" s="146"/>
      <c r="D2" s="146"/>
      <c r="E2" s="146"/>
      <c r="F2" s="146"/>
      <c r="G2" s="146"/>
      <c r="H2" s="146"/>
      <c r="I2" s="146"/>
      <c r="J2" s="147"/>
    </row>
    <row r="3" spans="2:10" ht="14.1" customHeight="1" x14ac:dyDescent="0.25">
      <c r="B3" s="148"/>
      <c r="C3" s="149"/>
      <c r="D3" s="149"/>
      <c r="E3" s="149"/>
      <c r="F3" s="149"/>
      <c r="G3" s="149"/>
      <c r="H3" s="149"/>
      <c r="I3" s="149"/>
      <c r="J3" s="150"/>
    </row>
    <row r="4" spans="2:10" ht="14.1" customHeight="1" x14ac:dyDescent="0.25">
      <c r="B4" s="148"/>
      <c r="C4" s="149"/>
      <c r="D4" s="149"/>
      <c r="E4" s="149"/>
      <c r="F4" s="149"/>
      <c r="G4" s="149"/>
      <c r="H4" s="149"/>
      <c r="I4" s="149"/>
      <c r="J4" s="150"/>
    </row>
    <row r="5" spans="2:10" ht="14.1" customHeight="1" x14ac:dyDescent="0.25">
      <c r="B5" s="148"/>
      <c r="C5" s="149"/>
      <c r="D5" s="149"/>
      <c r="E5" s="149"/>
      <c r="F5" s="149"/>
      <c r="G5" s="149"/>
      <c r="H5" s="149"/>
      <c r="I5" s="149"/>
      <c r="J5" s="150"/>
    </row>
    <row r="6" spans="2:10" ht="24.75" customHeight="1" thickBot="1" x14ac:dyDescent="0.3">
      <c r="B6" s="151"/>
      <c r="C6" s="152"/>
      <c r="D6" s="152"/>
      <c r="E6" s="152"/>
      <c r="F6" s="152"/>
      <c r="G6" s="152"/>
      <c r="H6" s="152"/>
      <c r="I6" s="152"/>
      <c r="J6" s="153"/>
    </row>
    <row r="7" spans="2:10" ht="8.1" customHeight="1" thickBot="1" x14ac:dyDescent="0.3"/>
    <row r="8" spans="2:10" ht="14.1" customHeight="1" thickBot="1" x14ac:dyDescent="0.3">
      <c r="B8" s="72" t="s">
        <v>35</v>
      </c>
      <c r="C8" s="73" t="s">
        <v>1</v>
      </c>
      <c r="D8" s="73"/>
      <c r="E8" s="73" t="s">
        <v>2</v>
      </c>
      <c r="F8" s="73"/>
      <c r="G8" s="73" t="s">
        <v>3</v>
      </c>
      <c r="H8" s="73"/>
      <c r="I8" s="74" t="s">
        <v>4</v>
      </c>
      <c r="J8" s="75" t="s">
        <v>36</v>
      </c>
    </row>
    <row r="9" spans="2:10" ht="15.75" customHeight="1" x14ac:dyDescent="0.25">
      <c r="B9" s="1" t="s">
        <v>5</v>
      </c>
      <c r="C9" s="2"/>
      <c r="D9" s="3"/>
      <c r="E9" s="4" t="s">
        <v>37</v>
      </c>
      <c r="F9" s="5"/>
      <c r="G9" s="2"/>
      <c r="H9" s="3"/>
      <c r="I9" s="83">
        <f>SUM(F9)</f>
        <v>0</v>
      </c>
      <c r="J9" s="93">
        <v>5</v>
      </c>
    </row>
    <row r="10" spans="2:10" ht="15.75" customHeight="1" x14ac:dyDescent="0.25">
      <c r="B10" s="120" t="s">
        <v>30</v>
      </c>
      <c r="C10" s="127"/>
      <c r="D10" s="6"/>
      <c r="E10" s="7" t="s">
        <v>38</v>
      </c>
      <c r="F10" s="8"/>
      <c r="G10" s="7" t="s">
        <v>39</v>
      </c>
      <c r="H10" s="8"/>
      <c r="I10" s="129">
        <f>SUM(F10+F11+H10+H11)</f>
        <v>0</v>
      </c>
      <c r="J10" s="111">
        <v>20</v>
      </c>
    </row>
    <row r="11" spans="2:10" ht="15.75" customHeight="1" x14ac:dyDescent="0.25">
      <c r="B11" s="121"/>
      <c r="C11" s="128"/>
      <c r="D11" s="3"/>
      <c r="E11" s="4" t="s">
        <v>40</v>
      </c>
      <c r="F11" s="5"/>
      <c r="G11" s="4" t="s">
        <v>41</v>
      </c>
      <c r="H11" s="5"/>
      <c r="I11" s="130"/>
      <c r="J11" s="113"/>
    </row>
    <row r="12" spans="2:10" ht="15.75" customHeight="1" x14ac:dyDescent="0.25">
      <c r="B12" s="9" t="s">
        <v>42</v>
      </c>
      <c r="C12" s="10" t="s">
        <v>43</v>
      </c>
      <c r="D12" s="11"/>
      <c r="E12" s="12"/>
      <c r="F12" s="13"/>
      <c r="G12" s="12"/>
      <c r="H12" s="13"/>
      <c r="I12" s="96">
        <f>SUM(D12)</f>
        <v>0</v>
      </c>
      <c r="J12" s="94">
        <v>5</v>
      </c>
    </row>
    <row r="13" spans="2:10" ht="15.75" customHeight="1" x14ac:dyDescent="0.25">
      <c r="B13" s="120" t="s">
        <v>44</v>
      </c>
      <c r="C13" s="127"/>
      <c r="D13" s="6"/>
      <c r="E13" s="7" t="s">
        <v>45</v>
      </c>
      <c r="F13" s="8"/>
      <c r="G13" s="7" t="s">
        <v>46</v>
      </c>
      <c r="H13" s="8"/>
      <c r="I13" s="129">
        <f>SUM(F13+F14+H13+H14)</f>
        <v>0</v>
      </c>
      <c r="J13" s="111">
        <v>20</v>
      </c>
    </row>
    <row r="14" spans="2:10" ht="15.75" customHeight="1" x14ac:dyDescent="0.25">
      <c r="B14" s="121"/>
      <c r="C14" s="128"/>
      <c r="D14" s="3"/>
      <c r="E14" s="4" t="s">
        <v>47</v>
      </c>
      <c r="F14" s="5"/>
      <c r="G14" s="4" t="s">
        <v>48</v>
      </c>
      <c r="H14" s="5"/>
      <c r="I14" s="130"/>
      <c r="J14" s="113"/>
    </row>
    <row r="15" spans="2:10" ht="15.75" customHeight="1" x14ac:dyDescent="0.25">
      <c r="B15" s="120" t="s">
        <v>74</v>
      </c>
      <c r="C15" s="7" t="s">
        <v>49</v>
      </c>
      <c r="D15" s="8"/>
      <c r="E15" s="127"/>
      <c r="F15" s="6"/>
      <c r="G15" s="127"/>
      <c r="H15" s="6"/>
      <c r="I15" s="129">
        <f>SUM(D15+D16+D17+D18+D19+D20+D21)</f>
        <v>0</v>
      </c>
      <c r="J15" s="111">
        <v>6</v>
      </c>
    </row>
    <row r="16" spans="2:10" ht="15.75" customHeight="1" x14ac:dyDescent="0.25">
      <c r="B16" s="131"/>
      <c r="C16" s="14" t="s">
        <v>50</v>
      </c>
      <c r="D16" s="15"/>
      <c r="E16" s="132"/>
      <c r="F16" s="16"/>
      <c r="G16" s="132"/>
      <c r="H16" s="16"/>
      <c r="I16" s="133"/>
      <c r="J16" s="112"/>
    </row>
    <row r="17" spans="2:10" ht="15.75" customHeight="1" x14ac:dyDescent="0.25">
      <c r="B17" s="131"/>
      <c r="C17" s="14" t="s">
        <v>51</v>
      </c>
      <c r="D17" s="15"/>
      <c r="E17" s="132"/>
      <c r="F17" s="16"/>
      <c r="G17" s="132"/>
      <c r="H17" s="16"/>
      <c r="I17" s="133"/>
      <c r="J17" s="112"/>
    </row>
    <row r="18" spans="2:10" ht="15.75" customHeight="1" x14ac:dyDescent="0.25">
      <c r="B18" s="131"/>
      <c r="C18" s="14" t="s">
        <v>52</v>
      </c>
      <c r="D18" s="15"/>
      <c r="E18" s="132"/>
      <c r="F18" s="16"/>
      <c r="G18" s="132"/>
      <c r="H18" s="16"/>
      <c r="I18" s="133"/>
      <c r="J18" s="112"/>
    </row>
    <row r="19" spans="2:10" ht="15.75" customHeight="1" x14ac:dyDescent="0.25">
      <c r="B19" s="131"/>
      <c r="C19" s="14" t="s">
        <v>53</v>
      </c>
      <c r="D19" s="15"/>
      <c r="E19" s="132"/>
      <c r="F19" s="16"/>
      <c r="G19" s="132"/>
      <c r="H19" s="16"/>
      <c r="I19" s="133"/>
      <c r="J19" s="112"/>
    </row>
    <row r="20" spans="2:10" ht="15.75" customHeight="1" x14ac:dyDescent="0.25">
      <c r="B20" s="131"/>
      <c r="C20" s="14" t="s">
        <v>54</v>
      </c>
      <c r="D20" s="15"/>
      <c r="E20" s="132"/>
      <c r="F20" s="16"/>
      <c r="G20" s="132"/>
      <c r="H20" s="16"/>
      <c r="I20" s="133"/>
      <c r="J20" s="112"/>
    </row>
    <row r="21" spans="2:10" ht="15.75" customHeight="1" x14ac:dyDescent="0.25">
      <c r="B21" s="121"/>
      <c r="C21" s="4" t="s">
        <v>73</v>
      </c>
      <c r="D21" s="5"/>
      <c r="E21" s="128"/>
      <c r="F21" s="3"/>
      <c r="G21" s="128"/>
      <c r="H21" s="3"/>
      <c r="I21" s="130"/>
      <c r="J21" s="113"/>
    </row>
    <row r="22" spans="2:10" ht="15.75" customHeight="1" x14ac:dyDescent="0.25">
      <c r="B22" s="120" t="s">
        <v>55</v>
      </c>
      <c r="C22" s="7" t="s">
        <v>56</v>
      </c>
      <c r="D22" s="8"/>
      <c r="E22" s="127"/>
      <c r="F22" s="6"/>
      <c r="G22" s="127"/>
      <c r="H22" s="6"/>
      <c r="I22" s="129">
        <f>SUM(D22+D23)</f>
        <v>0</v>
      </c>
      <c r="J22" s="111">
        <v>5</v>
      </c>
    </row>
    <row r="23" spans="2:10" ht="15.75" customHeight="1" x14ac:dyDescent="0.25">
      <c r="B23" s="121"/>
      <c r="C23" s="4" t="s">
        <v>57</v>
      </c>
      <c r="D23" s="5"/>
      <c r="E23" s="128"/>
      <c r="F23" s="3"/>
      <c r="G23" s="128"/>
      <c r="H23" s="3"/>
      <c r="I23" s="130"/>
      <c r="J23" s="113"/>
    </row>
    <row r="24" spans="2:10" ht="15.75" customHeight="1" x14ac:dyDescent="0.25">
      <c r="B24" s="120" t="s">
        <v>58</v>
      </c>
      <c r="C24" s="7" t="s">
        <v>59</v>
      </c>
      <c r="D24" s="8"/>
      <c r="E24" s="127"/>
      <c r="F24" s="6"/>
      <c r="G24" s="127"/>
      <c r="H24" s="6"/>
      <c r="I24" s="129">
        <f>SUM(D24+D25)</f>
        <v>0</v>
      </c>
      <c r="J24" s="111">
        <v>10</v>
      </c>
    </row>
    <row r="25" spans="2:10" ht="15.75" customHeight="1" x14ac:dyDescent="0.25">
      <c r="B25" s="121"/>
      <c r="C25" s="4" t="s">
        <v>60</v>
      </c>
      <c r="D25" s="5"/>
      <c r="E25" s="128"/>
      <c r="F25" s="3"/>
      <c r="G25" s="128"/>
      <c r="H25" s="3"/>
      <c r="I25" s="130"/>
      <c r="J25" s="113"/>
    </row>
    <row r="26" spans="2:10" ht="15.75" customHeight="1" x14ac:dyDescent="0.25">
      <c r="B26" s="9" t="s">
        <v>9</v>
      </c>
      <c r="C26" s="10" t="s">
        <v>61</v>
      </c>
      <c r="D26" s="11"/>
      <c r="E26" s="10" t="s">
        <v>62</v>
      </c>
      <c r="F26" s="11"/>
      <c r="G26" s="12"/>
      <c r="H26" s="13"/>
      <c r="I26" s="96">
        <f>SUM(D26+F26)</f>
        <v>0</v>
      </c>
      <c r="J26" s="94">
        <v>10</v>
      </c>
    </row>
    <row r="27" spans="2:10" ht="15.75" customHeight="1" x14ac:dyDescent="0.25">
      <c r="B27" s="9" t="s">
        <v>63</v>
      </c>
      <c r="C27" s="12"/>
      <c r="D27" s="13"/>
      <c r="E27" s="10" t="s">
        <v>64</v>
      </c>
      <c r="F27" s="11"/>
      <c r="G27" s="12"/>
      <c r="H27" s="13"/>
      <c r="I27" s="96">
        <f>SUM(F27)</f>
        <v>0</v>
      </c>
      <c r="J27" s="94">
        <v>5</v>
      </c>
    </row>
    <row r="28" spans="2:10" ht="15.75" customHeight="1" thickBot="1" x14ac:dyDescent="0.3">
      <c r="B28" s="48" t="s">
        <v>11</v>
      </c>
      <c r="C28" s="49"/>
      <c r="D28" s="50">
        <f>SUM(D9:D27)</f>
        <v>0</v>
      </c>
      <c r="E28" s="51"/>
      <c r="F28" s="50">
        <f>SUM(F9:F27)</f>
        <v>0</v>
      </c>
      <c r="G28" s="51"/>
      <c r="H28" s="50">
        <f>SUM(H9:H27)</f>
        <v>0</v>
      </c>
      <c r="I28" s="82">
        <f>SUM(D28+F28+H28)</f>
        <v>0</v>
      </c>
      <c r="J28" s="95">
        <v>86</v>
      </c>
    </row>
    <row r="29" spans="2:10" ht="20.25" customHeight="1" thickBot="1" x14ac:dyDescent="0.3">
      <c r="B29" s="124" t="s">
        <v>75</v>
      </c>
      <c r="C29" s="125"/>
      <c r="D29" s="125"/>
      <c r="E29" s="125"/>
      <c r="F29" s="125"/>
      <c r="G29" s="125"/>
      <c r="H29" s="125"/>
      <c r="I29" s="125"/>
      <c r="J29" s="126"/>
    </row>
    <row r="30" spans="2:10" ht="20.25" customHeight="1" x14ac:dyDescent="0.25">
      <c r="B30" s="85" t="s">
        <v>0</v>
      </c>
      <c r="C30" s="86" t="s">
        <v>1</v>
      </c>
      <c r="D30" s="86"/>
      <c r="E30" s="86" t="s">
        <v>2</v>
      </c>
      <c r="F30" s="86"/>
      <c r="G30" s="86" t="s">
        <v>3</v>
      </c>
      <c r="H30" s="86"/>
      <c r="I30" s="87" t="s">
        <v>4</v>
      </c>
      <c r="J30" s="88" t="s">
        <v>36</v>
      </c>
    </row>
    <row r="31" spans="2:10" ht="20.25" customHeight="1" x14ac:dyDescent="0.25">
      <c r="B31" s="52" t="s">
        <v>5</v>
      </c>
      <c r="C31" s="19"/>
      <c r="D31" s="19"/>
      <c r="E31" s="20" t="s">
        <v>6</v>
      </c>
      <c r="F31" s="21"/>
      <c r="G31" s="19"/>
      <c r="H31" s="19"/>
      <c r="I31" s="91">
        <f>F31</f>
        <v>0</v>
      </c>
      <c r="J31" s="89">
        <v>5</v>
      </c>
    </row>
    <row r="32" spans="2:10" ht="20.25" customHeight="1" x14ac:dyDescent="0.25">
      <c r="B32" s="52" t="s">
        <v>7</v>
      </c>
      <c r="C32" s="19"/>
      <c r="D32" s="19"/>
      <c r="E32" s="20" t="s">
        <v>8</v>
      </c>
      <c r="F32" s="21"/>
      <c r="G32" s="19"/>
      <c r="H32" s="19"/>
      <c r="I32" s="91">
        <f t="shared" ref="I32:I33" si="0">F32</f>
        <v>0</v>
      </c>
      <c r="J32" s="89">
        <v>5</v>
      </c>
    </row>
    <row r="33" spans="2:10" ht="20.25" customHeight="1" x14ac:dyDescent="0.25">
      <c r="B33" s="52" t="s">
        <v>9</v>
      </c>
      <c r="C33" s="19"/>
      <c r="D33" s="19"/>
      <c r="E33" s="20" t="s">
        <v>10</v>
      </c>
      <c r="F33" s="21"/>
      <c r="G33" s="19"/>
      <c r="H33" s="19"/>
      <c r="I33" s="91">
        <f t="shared" si="0"/>
        <v>0</v>
      </c>
      <c r="J33" s="89">
        <v>5</v>
      </c>
    </row>
    <row r="34" spans="2:10" ht="20.25" customHeight="1" thickBot="1" x14ac:dyDescent="0.3">
      <c r="B34" s="53" t="s">
        <v>11</v>
      </c>
      <c r="C34" s="54"/>
      <c r="D34" s="54"/>
      <c r="E34" s="54"/>
      <c r="F34" s="55">
        <f>SUM(F31:F33)</f>
        <v>0</v>
      </c>
      <c r="G34" s="55"/>
      <c r="H34" s="55"/>
      <c r="I34" s="92">
        <f t="shared" ref="I34" si="1">SUM(I31:I33)</f>
        <v>0</v>
      </c>
      <c r="J34" s="90">
        <v>15</v>
      </c>
    </row>
    <row r="35" spans="2:10" ht="20.25" customHeight="1" thickBot="1" x14ac:dyDescent="0.3">
      <c r="B35" s="134" t="s">
        <v>65</v>
      </c>
      <c r="C35" s="135"/>
      <c r="D35" s="135"/>
      <c r="E35" s="135"/>
      <c r="F35" s="135"/>
      <c r="G35" s="135"/>
      <c r="H35" s="135"/>
      <c r="I35" s="135"/>
      <c r="J35" s="136"/>
    </row>
    <row r="36" spans="2:10" ht="20.25" customHeight="1" thickBot="1" x14ac:dyDescent="0.3">
      <c r="B36" s="77" t="s">
        <v>0</v>
      </c>
      <c r="C36" s="78" t="s">
        <v>1</v>
      </c>
      <c r="D36" s="78"/>
      <c r="E36" s="78" t="s">
        <v>2</v>
      </c>
      <c r="F36" s="78"/>
      <c r="G36" s="78" t="s">
        <v>3</v>
      </c>
      <c r="H36" s="78"/>
      <c r="I36" s="79" t="s">
        <v>4</v>
      </c>
      <c r="J36" s="80" t="s">
        <v>36</v>
      </c>
    </row>
    <row r="37" spans="2:10" ht="20.25" customHeight="1" x14ac:dyDescent="0.25">
      <c r="B37" s="114" t="s">
        <v>9</v>
      </c>
      <c r="C37" s="108"/>
      <c r="D37" s="36"/>
      <c r="E37" s="107" t="s">
        <v>12</v>
      </c>
      <c r="F37" s="37"/>
      <c r="G37" s="56" t="s">
        <v>13</v>
      </c>
      <c r="H37" s="29"/>
      <c r="I37" s="117">
        <f>F37+H37+H38+H39</f>
        <v>0</v>
      </c>
      <c r="J37" s="111">
        <v>20</v>
      </c>
    </row>
    <row r="38" spans="2:10" ht="20.25" customHeight="1" x14ac:dyDescent="0.25">
      <c r="B38" s="115"/>
      <c r="C38" s="109"/>
      <c r="D38" s="38"/>
      <c r="E38" s="107"/>
      <c r="F38" s="34"/>
      <c r="G38" s="56" t="s">
        <v>14</v>
      </c>
      <c r="H38" s="31"/>
      <c r="I38" s="118"/>
      <c r="J38" s="112"/>
    </row>
    <row r="39" spans="2:10" ht="20.25" customHeight="1" x14ac:dyDescent="0.25">
      <c r="B39" s="116"/>
      <c r="C39" s="109"/>
      <c r="D39" s="39"/>
      <c r="E39" s="107"/>
      <c r="F39" s="35"/>
      <c r="G39" s="56" t="s">
        <v>15</v>
      </c>
      <c r="H39" s="33"/>
      <c r="I39" s="119"/>
      <c r="J39" s="113"/>
    </row>
    <row r="40" spans="2:10" ht="20.25" customHeight="1" x14ac:dyDescent="0.25">
      <c r="B40" s="104" t="s">
        <v>16</v>
      </c>
      <c r="C40" s="40" t="s">
        <v>17</v>
      </c>
      <c r="D40" s="41"/>
      <c r="E40" s="107" t="s">
        <v>20</v>
      </c>
      <c r="F40" s="37"/>
      <c r="G40" s="108"/>
      <c r="H40" s="23"/>
      <c r="I40" s="129">
        <f>D40+D41+D42+F40</f>
        <v>0</v>
      </c>
      <c r="J40" s="111">
        <v>20</v>
      </c>
    </row>
    <row r="41" spans="2:10" ht="20.25" customHeight="1" x14ac:dyDescent="0.25">
      <c r="B41" s="105"/>
      <c r="C41" s="42" t="s">
        <v>18</v>
      </c>
      <c r="D41" s="43"/>
      <c r="E41" s="107"/>
      <c r="F41" s="34"/>
      <c r="G41" s="109"/>
      <c r="H41" s="25"/>
      <c r="I41" s="118"/>
      <c r="J41" s="112"/>
    </row>
    <row r="42" spans="2:10" ht="20.25" customHeight="1" x14ac:dyDescent="0.25">
      <c r="B42" s="106"/>
      <c r="C42" s="44" t="s">
        <v>19</v>
      </c>
      <c r="D42" s="45"/>
      <c r="E42" s="107"/>
      <c r="F42" s="35"/>
      <c r="G42" s="110"/>
      <c r="H42" s="27"/>
      <c r="I42" s="119"/>
      <c r="J42" s="113"/>
    </row>
    <row r="43" spans="2:10" ht="20.25" customHeight="1" x14ac:dyDescent="0.25">
      <c r="B43" s="104" t="s">
        <v>21</v>
      </c>
      <c r="C43" s="40" t="s">
        <v>22</v>
      </c>
      <c r="D43" s="41"/>
      <c r="E43" s="107" t="s">
        <v>25</v>
      </c>
      <c r="F43" s="37"/>
      <c r="G43" s="108"/>
      <c r="H43" s="23"/>
      <c r="I43" s="129">
        <f>D43+D44+D45+F43</f>
        <v>0</v>
      </c>
      <c r="J43" s="111">
        <v>20</v>
      </c>
    </row>
    <row r="44" spans="2:10" ht="20.25" customHeight="1" x14ac:dyDescent="0.25">
      <c r="B44" s="105"/>
      <c r="C44" s="42" t="s">
        <v>23</v>
      </c>
      <c r="D44" s="43"/>
      <c r="E44" s="107"/>
      <c r="F44" s="34"/>
      <c r="G44" s="109"/>
      <c r="H44" s="25"/>
      <c r="I44" s="118"/>
      <c r="J44" s="112"/>
    </row>
    <row r="45" spans="2:10" ht="20.25" customHeight="1" x14ac:dyDescent="0.25">
      <c r="B45" s="106"/>
      <c r="C45" s="44" t="s">
        <v>24</v>
      </c>
      <c r="D45" s="45"/>
      <c r="E45" s="107"/>
      <c r="F45" s="35"/>
      <c r="G45" s="110"/>
      <c r="H45" s="27"/>
      <c r="I45" s="119"/>
      <c r="J45" s="113"/>
    </row>
    <row r="46" spans="2:10" ht="20.25" customHeight="1" thickBot="1" x14ac:dyDescent="0.3">
      <c r="B46" s="57" t="s">
        <v>11</v>
      </c>
      <c r="C46" s="58"/>
      <c r="D46" s="59">
        <f>D40+D41+D42+D43+D44+D45</f>
        <v>0</v>
      </c>
      <c r="E46" s="60"/>
      <c r="F46" s="59">
        <f>F37+F40+F43</f>
        <v>0</v>
      </c>
      <c r="G46" s="59"/>
      <c r="H46" s="61">
        <f>H37+H38+H39</f>
        <v>0</v>
      </c>
      <c r="I46" s="84">
        <f>I37+I40+I43</f>
        <v>0</v>
      </c>
      <c r="J46" s="81">
        <v>35</v>
      </c>
    </row>
    <row r="47" spans="2:10" ht="20.25" customHeight="1" thickBot="1" x14ac:dyDescent="0.3">
      <c r="B47" s="124" t="s">
        <v>66</v>
      </c>
      <c r="C47" s="125"/>
      <c r="D47" s="125"/>
      <c r="E47" s="125"/>
      <c r="F47" s="125"/>
      <c r="G47" s="125"/>
      <c r="H47" s="125"/>
      <c r="I47" s="125"/>
      <c r="J47" s="126"/>
    </row>
    <row r="48" spans="2:10" ht="20.25" customHeight="1" thickBot="1" x14ac:dyDescent="0.3">
      <c r="B48" s="77" t="s">
        <v>0</v>
      </c>
      <c r="C48" s="78" t="s">
        <v>1</v>
      </c>
      <c r="D48" s="78"/>
      <c r="E48" s="78" t="s">
        <v>2</v>
      </c>
      <c r="F48" s="78"/>
      <c r="G48" s="78" t="s">
        <v>3</v>
      </c>
      <c r="H48" s="78"/>
      <c r="I48" s="79" t="s">
        <v>4</v>
      </c>
      <c r="J48" s="80" t="s">
        <v>36</v>
      </c>
    </row>
    <row r="49" spans="2:10" ht="20.25" customHeight="1" x14ac:dyDescent="0.25">
      <c r="B49" s="120" t="s">
        <v>16</v>
      </c>
      <c r="C49" s="122"/>
      <c r="D49" s="28"/>
      <c r="E49" s="40" t="s">
        <v>26</v>
      </c>
      <c r="F49" s="22"/>
      <c r="G49" s="122"/>
      <c r="H49" s="28"/>
      <c r="I49" s="139">
        <f>F49+F50</f>
        <v>0</v>
      </c>
      <c r="J49" s="143">
        <v>10</v>
      </c>
    </row>
    <row r="50" spans="2:10" ht="20.25" customHeight="1" x14ac:dyDescent="0.25">
      <c r="B50" s="121"/>
      <c r="C50" s="123"/>
      <c r="D50" s="32"/>
      <c r="E50" s="44" t="s">
        <v>27</v>
      </c>
      <c r="F50" s="26"/>
      <c r="G50" s="123"/>
      <c r="H50" s="32"/>
      <c r="I50" s="140"/>
      <c r="J50" s="144"/>
    </row>
    <row r="51" spans="2:10" ht="20.25" customHeight="1" x14ac:dyDescent="0.25">
      <c r="B51" s="120" t="s">
        <v>21</v>
      </c>
      <c r="C51" s="122"/>
      <c r="D51" s="28"/>
      <c r="E51" s="40" t="s">
        <v>28</v>
      </c>
      <c r="F51" s="22"/>
      <c r="G51" s="122"/>
      <c r="H51" s="23"/>
      <c r="I51" s="133">
        <f>F51+F52</f>
        <v>0</v>
      </c>
      <c r="J51" s="111">
        <v>10</v>
      </c>
    </row>
    <row r="52" spans="2:10" ht="20.25" customHeight="1" x14ac:dyDescent="0.25">
      <c r="B52" s="121"/>
      <c r="C52" s="123"/>
      <c r="D52" s="32"/>
      <c r="E52" s="44" t="s">
        <v>29</v>
      </c>
      <c r="F52" s="26"/>
      <c r="G52" s="123"/>
      <c r="H52" s="27"/>
      <c r="I52" s="119"/>
      <c r="J52" s="113"/>
    </row>
    <row r="53" spans="2:10" ht="20.25" customHeight="1" thickBot="1" x14ac:dyDescent="0.3">
      <c r="B53" s="57" t="s">
        <v>11</v>
      </c>
      <c r="C53" s="62"/>
      <c r="D53" s="62"/>
      <c r="E53" s="63"/>
      <c r="F53" s="62">
        <f>F49+F50+F51+F52</f>
        <v>0</v>
      </c>
      <c r="G53" s="62"/>
      <c r="H53" s="62"/>
      <c r="I53" s="82">
        <f>I49+I51</f>
        <v>0</v>
      </c>
      <c r="J53" s="81">
        <v>5</v>
      </c>
    </row>
    <row r="54" spans="2:10" ht="20.25" customHeight="1" thickBot="1" x14ac:dyDescent="0.3">
      <c r="B54" s="124" t="s">
        <v>67</v>
      </c>
      <c r="C54" s="125"/>
      <c r="D54" s="125"/>
      <c r="E54" s="125"/>
      <c r="F54" s="125"/>
      <c r="G54" s="125"/>
      <c r="H54" s="125"/>
      <c r="I54" s="125"/>
      <c r="J54" s="126"/>
    </row>
    <row r="55" spans="2:10" ht="20.25" customHeight="1" thickBot="1" x14ac:dyDescent="0.3">
      <c r="B55" s="77" t="s">
        <v>0</v>
      </c>
      <c r="C55" s="78" t="s">
        <v>1</v>
      </c>
      <c r="D55" s="78"/>
      <c r="E55" s="78" t="s">
        <v>2</v>
      </c>
      <c r="F55" s="78"/>
      <c r="G55" s="78" t="s">
        <v>3</v>
      </c>
      <c r="H55" s="78"/>
      <c r="I55" s="79" t="s">
        <v>4</v>
      </c>
      <c r="J55" s="80" t="s">
        <v>36</v>
      </c>
    </row>
    <row r="56" spans="2:10" ht="20.25" customHeight="1" x14ac:dyDescent="0.25">
      <c r="B56" s="131" t="s">
        <v>30</v>
      </c>
      <c r="C56" s="142"/>
      <c r="D56" s="25"/>
      <c r="E56" s="142"/>
      <c r="F56" s="30"/>
      <c r="G56" s="42" t="s">
        <v>31</v>
      </c>
      <c r="H56" s="24"/>
      <c r="I56" s="141">
        <f>H56+H57+H58+H59</f>
        <v>0</v>
      </c>
      <c r="J56" s="112">
        <v>20</v>
      </c>
    </row>
    <row r="57" spans="2:10" ht="20.25" customHeight="1" x14ac:dyDescent="0.25">
      <c r="B57" s="131"/>
      <c r="C57" s="142"/>
      <c r="D57" s="25"/>
      <c r="E57" s="142"/>
      <c r="F57" s="30"/>
      <c r="G57" s="42" t="s">
        <v>32</v>
      </c>
      <c r="H57" s="24"/>
      <c r="I57" s="118"/>
      <c r="J57" s="112"/>
    </row>
    <row r="58" spans="2:10" ht="20.25" customHeight="1" x14ac:dyDescent="0.25">
      <c r="B58" s="131"/>
      <c r="C58" s="142"/>
      <c r="D58" s="25"/>
      <c r="E58" s="142"/>
      <c r="F58" s="30"/>
      <c r="G58" s="42" t="s">
        <v>33</v>
      </c>
      <c r="H58" s="24"/>
      <c r="I58" s="118"/>
      <c r="J58" s="112"/>
    </row>
    <row r="59" spans="2:10" ht="20.25" customHeight="1" x14ac:dyDescent="0.25">
      <c r="B59" s="121"/>
      <c r="C59" s="123"/>
      <c r="D59" s="27"/>
      <c r="E59" s="123"/>
      <c r="F59" s="32"/>
      <c r="G59" s="44" t="s">
        <v>34</v>
      </c>
      <c r="H59" s="26"/>
      <c r="I59" s="119"/>
      <c r="J59" s="113"/>
    </row>
    <row r="60" spans="2:10" ht="20.25" customHeight="1" thickBot="1" x14ac:dyDescent="0.3">
      <c r="B60" s="57" t="s">
        <v>11</v>
      </c>
      <c r="C60" s="62"/>
      <c r="D60" s="62"/>
      <c r="E60" s="62"/>
      <c r="F60" s="62"/>
      <c r="G60" s="63"/>
      <c r="H60" s="62">
        <f>H56+H57+H58+H59</f>
        <v>0</v>
      </c>
      <c r="I60" s="84">
        <f>SUM(I56:I59)</f>
        <v>0</v>
      </c>
      <c r="J60" s="81">
        <v>5</v>
      </c>
    </row>
    <row r="61" spans="2:10" ht="20.25" customHeight="1" thickBot="1" x14ac:dyDescent="0.3">
      <c r="B61" s="72" t="s">
        <v>68</v>
      </c>
      <c r="C61" s="73" t="s">
        <v>1</v>
      </c>
      <c r="D61" s="73"/>
      <c r="E61" s="73" t="s">
        <v>2</v>
      </c>
      <c r="F61" s="73"/>
      <c r="G61" s="73" t="s">
        <v>3</v>
      </c>
      <c r="H61" s="73"/>
      <c r="I61" s="74" t="s">
        <v>4</v>
      </c>
      <c r="J61" s="75" t="s">
        <v>36</v>
      </c>
    </row>
    <row r="62" spans="2:10" ht="20.25" customHeight="1" x14ac:dyDescent="0.25">
      <c r="B62" s="64"/>
      <c r="C62" s="47"/>
      <c r="D62" s="47"/>
      <c r="E62" s="47"/>
      <c r="F62" s="47"/>
      <c r="G62" s="47"/>
      <c r="H62" s="47"/>
      <c r="I62" s="103">
        <f>SUM(D62+F62+H62)</f>
        <v>0</v>
      </c>
      <c r="J62" s="97"/>
    </row>
    <row r="63" spans="2:10" ht="20.25" customHeight="1" x14ac:dyDescent="0.25">
      <c r="B63" s="65"/>
      <c r="C63" s="18"/>
      <c r="D63" s="18"/>
      <c r="E63" s="18"/>
      <c r="F63" s="18"/>
      <c r="G63" s="18"/>
      <c r="H63" s="18"/>
      <c r="I63" s="103">
        <f t="shared" ref="I63:I67" si="2">SUM(D63+F63+H63)</f>
        <v>0</v>
      </c>
      <c r="J63" s="98"/>
    </row>
    <row r="64" spans="2:10" ht="20.25" customHeight="1" x14ac:dyDescent="0.25">
      <c r="B64" s="65"/>
      <c r="C64" s="18"/>
      <c r="D64" s="18"/>
      <c r="E64" s="18"/>
      <c r="F64" s="18"/>
      <c r="G64" s="18"/>
      <c r="H64" s="18"/>
      <c r="I64" s="103">
        <f t="shared" si="2"/>
        <v>0</v>
      </c>
      <c r="J64" s="98"/>
    </row>
    <row r="65" spans="2:10" ht="20.25" customHeight="1" x14ac:dyDescent="0.25">
      <c r="B65" s="65"/>
      <c r="C65" s="18"/>
      <c r="D65" s="18"/>
      <c r="E65" s="18"/>
      <c r="F65" s="18"/>
      <c r="G65" s="18"/>
      <c r="H65" s="18"/>
      <c r="I65" s="103">
        <f t="shared" si="2"/>
        <v>0</v>
      </c>
      <c r="J65" s="98"/>
    </row>
    <row r="66" spans="2:10" ht="20.25" customHeight="1" x14ac:dyDescent="0.25">
      <c r="B66" s="65"/>
      <c r="C66" s="18"/>
      <c r="D66" s="18"/>
      <c r="E66" s="18"/>
      <c r="F66" s="18"/>
      <c r="G66" s="18"/>
      <c r="H66" s="18"/>
      <c r="I66" s="103">
        <f t="shared" si="2"/>
        <v>0</v>
      </c>
      <c r="J66" s="98"/>
    </row>
    <row r="67" spans="2:10" ht="20.25" customHeight="1" x14ac:dyDescent="0.25">
      <c r="B67" s="65"/>
      <c r="C67" s="18"/>
      <c r="D67" s="18"/>
      <c r="E67" s="18"/>
      <c r="F67" s="18"/>
      <c r="G67" s="18"/>
      <c r="H67" s="18"/>
      <c r="I67" s="103">
        <f t="shared" si="2"/>
        <v>0</v>
      </c>
      <c r="J67" s="98"/>
    </row>
    <row r="68" spans="2:10" ht="20.25" customHeight="1" thickBot="1" x14ac:dyDescent="0.3">
      <c r="B68" s="17" t="s">
        <v>11</v>
      </c>
      <c r="C68" s="66"/>
      <c r="D68" s="46">
        <f>SUM(D62:D67)</f>
        <v>0</v>
      </c>
      <c r="E68" s="46"/>
      <c r="F68" s="46">
        <f>SUM(F62:F67)</f>
        <v>0</v>
      </c>
      <c r="G68" s="67"/>
      <c r="H68" s="46">
        <f>SUM(H62:H67)</f>
        <v>0</v>
      </c>
      <c r="I68" s="99">
        <f>SUM(I62:I67)</f>
        <v>0</v>
      </c>
      <c r="J68" s="76">
        <v>54</v>
      </c>
    </row>
    <row r="69" spans="2:10" ht="20.25" customHeight="1" thickBot="1" x14ac:dyDescent="0.3">
      <c r="B69" s="137" t="s">
        <v>69</v>
      </c>
      <c r="C69" s="138"/>
      <c r="D69" s="138"/>
      <c r="E69" s="138"/>
      <c r="F69" s="138"/>
      <c r="G69" s="138"/>
      <c r="H69" s="138"/>
      <c r="I69" s="70">
        <f>I28+I34+I46+I53+I60+I68</f>
        <v>0</v>
      </c>
      <c r="J69" s="71">
        <f>J28+J34+J46+J53+J60+J68</f>
        <v>200</v>
      </c>
    </row>
    <row r="70" spans="2:10" ht="20.25" customHeight="1" thickBot="1" x14ac:dyDescent="0.3">
      <c r="B70" s="68" t="s">
        <v>70</v>
      </c>
      <c r="C70" s="101" t="s">
        <v>71</v>
      </c>
      <c r="D70" s="100">
        <f>D28+D46+D68</f>
        <v>0</v>
      </c>
      <c r="E70" s="101" t="s">
        <v>2</v>
      </c>
      <c r="F70" s="100">
        <f>F28+F34+F46+F53+F68</f>
        <v>0</v>
      </c>
      <c r="G70" s="101" t="s">
        <v>72</v>
      </c>
      <c r="H70" s="100">
        <f>H28+H46+H60+H68</f>
        <v>0</v>
      </c>
      <c r="I70" s="102"/>
      <c r="J70" s="69"/>
    </row>
  </sheetData>
  <mergeCells count="59">
    <mergeCell ref="B2:J6"/>
    <mergeCell ref="B69:H69"/>
    <mergeCell ref="I40:I42"/>
    <mergeCell ref="I43:I45"/>
    <mergeCell ref="I49:I50"/>
    <mergeCell ref="I51:I52"/>
    <mergeCell ref="I56:I59"/>
    <mergeCell ref="B54:J54"/>
    <mergeCell ref="B56:B59"/>
    <mergeCell ref="C56:C59"/>
    <mergeCell ref="E56:E59"/>
    <mergeCell ref="J56:J59"/>
    <mergeCell ref="B49:B50"/>
    <mergeCell ref="C49:C50"/>
    <mergeCell ref="G49:G50"/>
    <mergeCell ref="J49:J50"/>
    <mergeCell ref="B29:J29"/>
    <mergeCell ref="B35:J35"/>
    <mergeCell ref="B24:B25"/>
    <mergeCell ref="E24:E25"/>
    <mergeCell ref="G24:G25"/>
    <mergeCell ref="I24:I25"/>
    <mergeCell ref="J24:J25"/>
    <mergeCell ref="J15:J21"/>
    <mergeCell ref="B22:B23"/>
    <mergeCell ref="E22:E23"/>
    <mergeCell ref="G22:G23"/>
    <mergeCell ref="I22:I23"/>
    <mergeCell ref="J22:J23"/>
    <mergeCell ref="B15:B21"/>
    <mergeCell ref="E15:E21"/>
    <mergeCell ref="G15:G21"/>
    <mergeCell ref="I15:I21"/>
    <mergeCell ref="B10:B11"/>
    <mergeCell ref="C10:C11"/>
    <mergeCell ref="I10:I11"/>
    <mergeCell ref="J10:J11"/>
    <mergeCell ref="B13:B14"/>
    <mergeCell ref="C13:C14"/>
    <mergeCell ref="I13:I14"/>
    <mergeCell ref="J13:J14"/>
    <mergeCell ref="B51:B52"/>
    <mergeCell ref="C51:C52"/>
    <mergeCell ref="G51:G52"/>
    <mergeCell ref="J51:J52"/>
    <mergeCell ref="B47:J47"/>
    <mergeCell ref="B43:B45"/>
    <mergeCell ref="E43:E45"/>
    <mergeCell ref="G43:G45"/>
    <mergeCell ref="J43:J45"/>
    <mergeCell ref="B37:B39"/>
    <mergeCell ref="C37:C39"/>
    <mergeCell ref="E37:E39"/>
    <mergeCell ref="J37:J39"/>
    <mergeCell ref="B40:B42"/>
    <mergeCell ref="E40:E42"/>
    <mergeCell ref="G40:G42"/>
    <mergeCell ref="J40:J42"/>
    <mergeCell ref="I37:I39"/>
  </mergeCells>
  <pageMargins left="0.7" right="0.7" top="0.75" bottom="0.75" header="0.3" footer="0.3"/>
  <pageSetup paperSize="9" fitToWidth="0" orientation="portrait" r:id="rId1"/>
  <rowBreaks count="1" manualBreakCount="1">
    <brk id="3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Fjölbrautaskólinn við Ármúla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Guðmundsdóttir</dc:creator>
  <cp:lastModifiedBy>Jóna Guðmundsdóttir</cp:lastModifiedBy>
  <cp:lastPrinted>2021-02-17T11:43:33Z</cp:lastPrinted>
  <dcterms:created xsi:type="dcterms:W3CDTF">2017-09-05T10:53:04Z</dcterms:created>
  <dcterms:modified xsi:type="dcterms:W3CDTF">2021-02-17T11:45:16Z</dcterms:modified>
</cp:coreProperties>
</file>